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\Desktop\2018-2019 Fundraisers\"/>
    </mc:Choice>
  </mc:AlternateContent>
  <xr:revisionPtr revIDLastSave="0" documentId="13_ncr:1_{A881C289-BAB9-4F09-8EB3-B33CFC19E898}" xr6:coauthVersionLast="45" xr6:coauthVersionMax="45" xr10:uidLastSave="{00000000-0000-0000-0000-000000000000}"/>
  <bookViews>
    <workbookView xWindow="-120" yWindow="-120" windowWidth="20730" windowHeight="11160" xr2:uid="{C0461009-C551-43A9-B772-369C6316D218}"/>
  </bookViews>
  <sheets>
    <sheet name="Fundraisers 2018" sheetId="1" r:id="rId1"/>
    <sheet name="Fundraisers 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2" l="1"/>
  <c r="H33" i="2" s="1"/>
  <c r="I26" i="2" l="1"/>
  <c r="C42" i="1"/>
  <c r="H10" i="2" l="1"/>
  <c r="D32" i="2"/>
  <c r="D28" i="2"/>
  <c r="I36" i="1" l="1"/>
  <c r="I34" i="1"/>
  <c r="I9" i="1"/>
  <c r="I26" i="1"/>
  <c r="I28" i="1" s="1"/>
  <c r="I25" i="1"/>
  <c r="D35" i="1" l="1"/>
  <c r="C12" i="1"/>
  <c r="D31" i="1"/>
</calcChain>
</file>

<file path=xl/sharedStrings.xml><?xml version="1.0" encoding="utf-8"?>
<sst xmlns="http://schemas.openxmlformats.org/spreadsheetml/2006/main" count="164" uniqueCount="98">
  <si>
    <t>Youth Development Foundation of Pinellas County, Inc.</t>
  </si>
  <si>
    <t>Revenue</t>
  </si>
  <si>
    <t>Amount</t>
  </si>
  <si>
    <t>Description</t>
  </si>
  <si>
    <t>Ticket Sales</t>
  </si>
  <si>
    <t>Door Sales</t>
  </si>
  <si>
    <t>Silent Auction</t>
  </si>
  <si>
    <t>Total Sales</t>
  </si>
  <si>
    <t>Expenses</t>
  </si>
  <si>
    <t>Vendor</t>
  </si>
  <si>
    <t>USF</t>
  </si>
  <si>
    <t>Facility Deposit</t>
  </si>
  <si>
    <t>DanMar Productions Inc</t>
  </si>
  <si>
    <t>Lightning Print</t>
  </si>
  <si>
    <t>Christopher Patterson</t>
  </si>
  <si>
    <t>Siobhan Monique Inc</t>
  </si>
  <si>
    <t>Tim Kelly</t>
  </si>
  <si>
    <t>Alpha Kappa Alpha Sorority, Inc.</t>
  </si>
  <si>
    <t>Lena Wilfalk</t>
  </si>
  <si>
    <t>Eventbrite</t>
  </si>
  <si>
    <t>Paypal</t>
  </si>
  <si>
    <t>Gaming</t>
  </si>
  <si>
    <t>Marketing Material</t>
  </si>
  <si>
    <t>Entertainment Deposit</t>
  </si>
  <si>
    <t>Entertainment Balance</t>
  </si>
  <si>
    <t>Photography</t>
  </si>
  <si>
    <t>Catering Reimbursement</t>
  </si>
  <si>
    <t>Supplies</t>
  </si>
  <si>
    <t>Fees</t>
  </si>
  <si>
    <t>Facility Balance</t>
  </si>
  <si>
    <t>Total Expenses</t>
  </si>
  <si>
    <t>EventBrite</t>
  </si>
  <si>
    <t>Harlem Night</t>
  </si>
  <si>
    <t>Holiday Party</t>
  </si>
  <si>
    <t>Facility - Additional Insurance</t>
  </si>
  <si>
    <t>Beverages - City of St. Petersburg</t>
  </si>
  <si>
    <t>Entertainment - DJ (Omega)</t>
  </si>
  <si>
    <t>Cleaning - LET Laundry Group</t>
  </si>
  <si>
    <t>Decorations - ZUO</t>
  </si>
  <si>
    <t xml:space="preserve"> Lightning Print</t>
  </si>
  <si>
    <t>Coliseum</t>
  </si>
  <si>
    <t>Insurance</t>
  </si>
  <si>
    <t xml:space="preserve">Facility </t>
  </si>
  <si>
    <t>Alpha Kappa Alpha</t>
  </si>
  <si>
    <t>Heavy's (Omega)</t>
  </si>
  <si>
    <t xml:space="preserve">Cocktail Buffet </t>
  </si>
  <si>
    <t>Omega</t>
  </si>
  <si>
    <t>Tickets, Palm Cards</t>
  </si>
  <si>
    <t>50% Per MOU</t>
  </si>
  <si>
    <t>Eta Rho Contribution</t>
  </si>
  <si>
    <t>Subtotal</t>
  </si>
  <si>
    <t>Due From Omega</t>
  </si>
  <si>
    <t>Sub Profit</t>
  </si>
  <si>
    <t>Due from Omega</t>
  </si>
  <si>
    <t>Profit</t>
  </si>
  <si>
    <t>All Photos Considered Photography LLC</t>
  </si>
  <si>
    <t>Callaloo Group LLC</t>
  </si>
  <si>
    <t>Deneen Wyman</t>
  </si>
  <si>
    <t>DJ Cutty</t>
  </si>
  <si>
    <t>Personal Agenda</t>
  </si>
  <si>
    <t>Rita Wesley</t>
  </si>
  <si>
    <t>Steven Ramsey</t>
  </si>
  <si>
    <t>Harlem Nights Photography</t>
  </si>
  <si>
    <t>Harlem Nights Liability Insurance</t>
  </si>
  <si>
    <t>Harlem Nights Facility Deposit</t>
  </si>
  <si>
    <t>Harlem Nights Facility</t>
  </si>
  <si>
    <t>Harlem Nights Entertainment Deposit</t>
  </si>
  <si>
    <t>Harlem Nights Entertainment</t>
  </si>
  <si>
    <t>Harlem Nights Gaming</t>
  </si>
  <si>
    <t>Harlem Nights Printing</t>
  </si>
  <si>
    <t>Harlem Nights Graphic Design</t>
  </si>
  <si>
    <t>Harlem Nights Poster</t>
  </si>
  <si>
    <t>Harlem Nights Visual Artist</t>
  </si>
  <si>
    <t>Tickets</t>
  </si>
  <si>
    <t>Door</t>
  </si>
  <si>
    <t>City of St Petersburg</t>
  </si>
  <si>
    <t>Callaloo</t>
  </si>
  <si>
    <t>Party Cube Live</t>
  </si>
  <si>
    <t>Walgreems</t>
  </si>
  <si>
    <t>Eventbrite Fees</t>
  </si>
  <si>
    <t>Colisium Deposit</t>
  </si>
  <si>
    <t>Ticket Printing</t>
  </si>
  <si>
    <t>Final Payment</t>
  </si>
  <si>
    <t>Bar Deposit</t>
  </si>
  <si>
    <t>Food Deposit</t>
  </si>
  <si>
    <t>DJ</t>
  </si>
  <si>
    <t>Photo Booth</t>
  </si>
  <si>
    <t>Food Balance</t>
  </si>
  <si>
    <t>Gift Cards &amp; Fees</t>
  </si>
  <si>
    <t>Laundry</t>
  </si>
  <si>
    <t>Assessments</t>
  </si>
  <si>
    <t>Assessment Only</t>
  </si>
  <si>
    <t xml:space="preserve">           34 Sorors</t>
  </si>
  <si>
    <t>Funds From Other Sorors</t>
  </si>
  <si>
    <t xml:space="preserve">            44 Sorors</t>
  </si>
  <si>
    <t>Net Profit</t>
  </si>
  <si>
    <t>Omega Portion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</si>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</sst>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11"/>
      <color rgb="FF32323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EB"/>
        <bgColor rgb="FFEBEBEB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CB3A8C"/>
      </top>
      <bottom style="thin">
        <color rgb="FFCB3A8C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0" fontId="0" fillId="0" borderId="0" xfId="0" applyAlignment="1">
      <alignment horizontal="left" wrapText="1"/>
    </xf>
    <xf numFmtId="164" fontId="0" fillId="0" borderId="0" xfId="0" applyNumberFormat="1"/>
    <xf numFmtId="9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horizontal="left"/>
    </xf>
    <xf numFmtId="4" fontId="0" fillId="0" borderId="1" xfId="0" applyNumberFormat="1" applyBorder="1" applyAlignment="1">
      <alignment horizontal="left"/>
    </xf>
    <xf numFmtId="4" fontId="0" fillId="2" borderId="2" xfId="0" applyNumberFormat="1" applyFill="1" applyBorder="1" applyAlignment="1">
      <alignment horizontal="left"/>
    </xf>
    <xf numFmtId="4" fontId="1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Font="1"/>
    <xf numFmtId="165" fontId="0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5" fontId="3" fillId="0" borderId="1" xfId="0" applyNumberFormat="1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DDA9-ED18-449A-BEAD-25768C47B696}">
  <dimension ref="A1:I43"/>
  <sheetViews>
    <sheetView tabSelected="1" workbookViewId="0">
      <selection activeCell="C42" sqref="C42"/>
    </sheetView>
  </sheetViews>
  <sheetFormatPr defaultRowHeight="15" x14ac:dyDescent="0.25"/>
  <cols>
    <col min="1" max="1" width="13.85546875" customWidth="1"/>
    <col min="2" max="2" width="31" customWidth="1"/>
    <col min="3" max="3" width="27.28515625" customWidth="1"/>
    <col min="4" max="4" width="18.28515625" customWidth="1"/>
    <col min="7" max="7" width="18.5703125" customWidth="1"/>
    <col min="8" max="8" width="35" customWidth="1"/>
    <col min="9" max="9" width="18" customWidth="1"/>
  </cols>
  <sheetData>
    <row r="1" spans="1:9" x14ac:dyDescent="0.25">
      <c r="A1" t="s">
        <v>0</v>
      </c>
    </row>
    <row r="3" spans="1:9" x14ac:dyDescent="0.25">
      <c r="B3" t="s">
        <v>32</v>
      </c>
      <c r="H3" t="s">
        <v>33</v>
      </c>
    </row>
    <row r="5" spans="1:9" x14ac:dyDescent="0.25">
      <c r="A5" t="s">
        <v>1</v>
      </c>
      <c r="G5" t="s">
        <v>1</v>
      </c>
    </row>
    <row r="6" spans="1:9" x14ac:dyDescent="0.25">
      <c r="B6" s="1" t="s">
        <v>3</v>
      </c>
      <c r="C6" s="1" t="s">
        <v>2</v>
      </c>
      <c r="D6" s="1"/>
      <c r="H6" s="1" t="s">
        <v>3</v>
      </c>
      <c r="I6" s="1" t="s">
        <v>2</v>
      </c>
    </row>
    <row r="7" spans="1:9" x14ac:dyDescent="0.25">
      <c r="B7" s="2" t="s">
        <v>4</v>
      </c>
      <c r="C7" s="3">
        <v>3140</v>
      </c>
      <c r="H7" t="s">
        <v>4</v>
      </c>
      <c r="I7" s="12">
        <v>8550</v>
      </c>
    </row>
    <row r="8" spans="1:9" x14ac:dyDescent="0.25">
      <c r="B8" s="2" t="s">
        <v>31</v>
      </c>
      <c r="C8" s="3">
        <v>2410</v>
      </c>
      <c r="H8" t="s">
        <v>6</v>
      </c>
      <c r="I8" s="12">
        <v>1050</v>
      </c>
    </row>
    <row r="9" spans="1:9" x14ac:dyDescent="0.25">
      <c r="B9" s="2" t="s">
        <v>5</v>
      </c>
      <c r="C9" s="3">
        <v>250</v>
      </c>
      <c r="I9" s="15">
        <f>SUM(I7:I8)</f>
        <v>9600</v>
      </c>
    </row>
    <row r="10" spans="1:9" x14ac:dyDescent="0.25">
      <c r="B10" s="2" t="s">
        <v>6</v>
      </c>
      <c r="C10" s="3">
        <v>385</v>
      </c>
      <c r="I10" s="3"/>
    </row>
    <row r="11" spans="1:9" x14ac:dyDescent="0.25">
      <c r="B11" s="2" t="s">
        <v>20</v>
      </c>
      <c r="C11" s="3">
        <v>215</v>
      </c>
      <c r="I11" s="3"/>
    </row>
    <row r="12" spans="1:9" x14ac:dyDescent="0.25">
      <c r="A12" t="s">
        <v>7</v>
      </c>
      <c r="B12" s="2"/>
      <c r="C12" s="4">
        <f>SUM(C7:C11)</f>
        <v>6400</v>
      </c>
      <c r="I12" s="3"/>
    </row>
    <row r="13" spans="1:9" x14ac:dyDescent="0.25">
      <c r="B13" s="2"/>
      <c r="C13" s="3"/>
    </row>
    <row r="14" spans="1:9" x14ac:dyDescent="0.25">
      <c r="B14" s="2"/>
      <c r="C14" s="3"/>
    </row>
    <row r="15" spans="1:9" x14ac:dyDescent="0.25">
      <c r="A15" t="s">
        <v>8</v>
      </c>
      <c r="B15" s="2"/>
      <c r="C15" s="3"/>
    </row>
    <row r="16" spans="1:9" x14ac:dyDescent="0.25">
      <c r="B16" s="5" t="s">
        <v>9</v>
      </c>
      <c r="C16" s="6" t="s">
        <v>3</v>
      </c>
      <c r="D16" s="1" t="s">
        <v>2</v>
      </c>
      <c r="G16" s="5" t="s">
        <v>9</v>
      </c>
      <c r="H16" s="6" t="s">
        <v>3</v>
      </c>
      <c r="I16" s="1" t="s">
        <v>2</v>
      </c>
    </row>
    <row r="17" spans="1:9" x14ac:dyDescent="0.25">
      <c r="B17" s="2" t="s">
        <v>10</v>
      </c>
      <c r="C17" s="3" t="s">
        <v>11</v>
      </c>
      <c r="D17" s="3">
        <v>640</v>
      </c>
      <c r="G17" t="s">
        <v>40</v>
      </c>
      <c r="H17" s="8" t="s">
        <v>42</v>
      </c>
      <c r="I17" s="12">
        <v>4360</v>
      </c>
    </row>
    <row r="18" spans="1:9" ht="30" x14ac:dyDescent="0.25">
      <c r="B18" t="s">
        <v>12</v>
      </c>
      <c r="C18" s="3" t="s">
        <v>21</v>
      </c>
      <c r="D18" s="3">
        <v>1152.5</v>
      </c>
      <c r="G18" t="s">
        <v>43</v>
      </c>
      <c r="H18" s="8" t="s">
        <v>34</v>
      </c>
      <c r="I18" s="12">
        <v>50</v>
      </c>
    </row>
    <row r="19" spans="1:9" ht="30" x14ac:dyDescent="0.25">
      <c r="B19" t="s">
        <v>13</v>
      </c>
      <c r="C19" s="3" t="s">
        <v>22</v>
      </c>
      <c r="D19" s="3">
        <v>105</v>
      </c>
      <c r="G19" t="s">
        <v>40</v>
      </c>
      <c r="H19" s="8" t="s">
        <v>35</v>
      </c>
      <c r="I19" s="12">
        <v>880</v>
      </c>
    </row>
    <row r="20" spans="1:9" x14ac:dyDescent="0.25">
      <c r="B20" t="s">
        <v>14</v>
      </c>
      <c r="C20" s="3" t="s">
        <v>23</v>
      </c>
      <c r="D20" s="3">
        <v>50</v>
      </c>
      <c r="G20" t="s">
        <v>44</v>
      </c>
      <c r="H20" s="8" t="s">
        <v>45</v>
      </c>
      <c r="I20" s="12">
        <v>3000</v>
      </c>
    </row>
    <row r="21" spans="1:9" x14ac:dyDescent="0.25">
      <c r="B21" t="s">
        <v>15</v>
      </c>
      <c r="C21" s="3" t="s">
        <v>23</v>
      </c>
      <c r="D21" s="3">
        <v>325</v>
      </c>
      <c r="G21" t="s">
        <v>46</v>
      </c>
      <c r="H21" s="8" t="s">
        <v>36</v>
      </c>
      <c r="I21" s="12">
        <v>500</v>
      </c>
    </row>
    <row r="22" spans="1:9" x14ac:dyDescent="0.25">
      <c r="B22" t="s">
        <v>15</v>
      </c>
      <c r="C22" s="3" t="s">
        <v>24</v>
      </c>
      <c r="D22" s="3">
        <v>325</v>
      </c>
      <c r="G22" s="8" t="s">
        <v>39</v>
      </c>
      <c r="H22" s="8" t="s">
        <v>47</v>
      </c>
      <c r="I22" s="12">
        <v>245</v>
      </c>
    </row>
    <row r="23" spans="1:9" x14ac:dyDescent="0.25">
      <c r="B23" t="s">
        <v>14</v>
      </c>
      <c r="C23" s="3" t="s">
        <v>24</v>
      </c>
      <c r="D23" s="3">
        <v>200</v>
      </c>
      <c r="H23" s="8" t="s">
        <v>37</v>
      </c>
      <c r="I23" s="12">
        <v>122.5</v>
      </c>
    </row>
    <row r="24" spans="1:9" x14ac:dyDescent="0.25">
      <c r="B24" t="s">
        <v>16</v>
      </c>
      <c r="C24" s="3" t="s">
        <v>25</v>
      </c>
      <c r="D24" s="3">
        <v>175</v>
      </c>
      <c r="H24" s="8" t="s">
        <v>38</v>
      </c>
      <c r="I24" s="13">
        <v>556.13</v>
      </c>
    </row>
    <row r="25" spans="1:9" x14ac:dyDescent="0.25">
      <c r="B25" t="s">
        <v>12</v>
      </c>
      <c r="C25" s="3" t="s">
        <v>21</v>
      </c>
      <c r="D25" s="3">
        <v>1152.5</v>
      </c>
      <c r="H25" s="11" t="s">
        <v>50</v>
      </c>
      <c r="I25" s="12">
        <f>SUM(I17:I24)</f>
        <v>9713.6299999999992</v>
      </c>
    </row>
    <row r="26" spans="1:9" x14ac:dyDescent="0.25">
      <c r="B26" t="s">
        <v>17</v>
      </c>
      <c r="C26" s="3" t="s">
        <v>26</v>
      </c>
      <c r="D26" s="3">
        <v>1582.53</v>
      </c>
      <c r="H26" s="10" t="s">
        <v>48</v>
      </c>
      <c r="I26" s="14">
        <f>9713.63*(0.5)</f>
        <v>4856.8149999999996</v>
      </c>
    </row>
    <row r="27" spans="1:9" x14ac:dyDescent="0.25">
      <c r="B27" t="s">
        <v>18</v>
      </c>
      <c r="C27" s="3" t="s">
        <v>27</v>
      </c>
      <c r="D27" s="3">
        <v>119.33</v>
      </c>
      <c r="H27" s="10" t="s">
        <v>49</v>
      </c>
      <c r="I27" s="14">
        <v>3500</v>
      </c>
    </row>
    <row r="28" spans="1:9" x14ac:dyDescent="0.25">
      <c r="B28" t="s">
        <v>19</v>
      </c>
      <c r="C28" s="3" t="s">
        <v>28</v>
      </c>
      <c r="D28" s="3">
        <v>218.95</v>
      </c>
      <c r="H28" s="10" t="s">
        <v>51</v>
      </c>
      <c r="I28" s="14">
        <f>I26-I27</f>
        <v>1356.8149999999996</v>
      </c>
    </row>
    <row r="29" spans="1:9" x14ac:dyDescent="0.25">
      <c r="B29" t="s">
        <v>20</v>
      </c>
      <c r="C29" s="3" t="s">
        <v>28</v>
      </c>
      <c r="D29" s="3">
        <v>6.54</v>
      </c>
    </row>
    <row r="30" spans="1:9" x14ac:dyDescent="0.25">
      <c r="B30" t="s">
        <v>10</v>
      </c>
      <c r="C30" s="3" t="s">
        <v>29</v>
      </c>
      <c r="D30" s="3">
        <v>628.88</v>
      </c>
    </row>
    <row r="31" spans="1:9" x14ac:dyDescent="0.25">
      <c r="A31" t="s">
        <v>30</v>
      </c>
      <c r="D31" s="4">
        <f>SUM(D17:D30)</f>
        <v>6681.23</v>
      </c>
    </row>
    <row r="32" spans="1:9" x14ac:dyDescent="0.25">
      <c r="D32" s="3"/>
      <c r="H32" t="s">
        <v>1</v>
      </c>
      <c r="I32" s="3">
        <v>9600</v>
      </c>
    </row>
    <row r="33" spans="1:9" x14ac:dyDescent="0.25">
      <c r="C33" s="3" t="s">
        <v>1</v>
      </c>
      <c r="D33" s="3">
        <v>6400</v>
      </c>
      <c r="H33" t="s">
        <v>8</v>
      </c>
      <c r="I33" s="7">
        <v>6213.63</v>
      </c>
    </row>
    <row r="34" spans="1:9" x14ac:dyDescent="0.25">
      <c r="C34" s="3" t="s">
        <v>8</v>
      </c>
      <c r="D34" s="7">
        <v>6681.23</v>
      </c>
      <c r="H34" t="s">
        <v>52</v>
      </c>
      <c r="I34" s="3">
        <f>SUM(I32-I33)</f>
        <v>3386.37</v>
      </c>
    </row>
    <row r="35" spans="1:9" x14ac:dyDescent="0.25">
      <c r="C35" s="3"/>
      <c r="D35" s="3">
        <f>SUM(D33-D34)</f>
        <v>-281.22999999999956</v>
      </c>
      <c r="H35" t="s">
        <v>53</v>
      </c>
      <c r="I35" s="3">
        <v>1356.82</v>
      </c>
    </row>
    <row r="36" spans="1:9" x14ac:dyDescent="0.25">
      <c r="H36" t="s">
        <v>54</v>
      </c>
      <c r="I36" s="3">
        <f>SUM(I34:I35)</f>
        <v>4743.1899999999996</v>
      </c>
    </row>
    <row r="37" spans="1:9" x14ac:dyDescent="0.25">
      <c r="A37" t="s">
        <v>90</v>
      </c>
    </row>
    <row r="38" spans="1:9" x14ac:dyDescent="0.25">
      <c r="B38" t="s">
        <v>91</v>
      </c>
    </row>
    <row r="39" spans="1:9" x14ac:dyDescent="0.25">
      <c r="B39" t="s">
        <v>92</v>
      </c>
      <c r="C39" s="3">
        <v>6545</v>
      </c>
    </row>
    <row r="40" spans="1:9" x14ac:dyDescent="0.25">
      <c r="B40" t="s">
        <v>93</v>
      </c>
      <c r="C40" s="3"/>
    </row>
    <row r="41" spans="1:9" x14ac:dyDescent="0.25">
      <c r="B41" t="s">
        <v>94</v>
      </c>
      <c r="C41" s="3">
        <v>7855</v>
      </c>
    </row>
    <row r="42" spans="1:9" x14ac:dyDescent="0.25">
      <c r="C42" s="4">
        <f>SUM(C39:C41)</f>
        <v>14400</v>
      </c>
    </row>
    <row r="43" spans="1:9" x14ac:dyDescent="0.25">
      <c r="C4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558F-1D6F-4E9B-AFCD-6A37C3CA76CB}">
  <dimension ref="A1:I38"/>
  <sheetViews>
    <sheetView zoomScale="93" zoomScaleNormal="93" workbookViewId="0">
      <selection activeCell="K28" sqref="K28"/>
    </sheetView>
  </sheetViews>
  <sheetFormatPr defaultRowHeight="15" x14ac:dyDescent="0.25"/>
  <cols>
    <col min="2" max="2" width="32.28515625" customWidth="1"/>
    <col min="3" max="3" width="30.140625" customWidth="1"/>
    <col min="4" max="4" width="11.5703125" customWidth="1"/>
    <col min="5" max="5" width="9.140625" customWidth="1"/>
    <col min="6" max="6" width="10.7109375" customWidth="1"/>
    <col min="7" max="7" width="22.7109375" customWidth="1"/>
    <col min="8" max="8" width="19.5703125" customWidth="1"/>
    <col min="9" max="9" width="14.140625" customWidth="1"/>
  </cols>
  <sheetData>
    <row r="1" spans="1:9" x14ac:dyDescent="0.25">
      <c r="A1" t="s">
        <v>0</v>
      </c>
      <c r="F1" s="24"/>
    </row>
    <row r="2" spans="1:9" x14ac:dyDescent="0.25">
      <c r="F2" s="24"/>
    </row>
    <row r="3" spans="1:9" x14ac:dyDescent="0.25">
      <c r="B3" t="s">
        <v>32</v>
      </c>
      <c r="F3" s="24"/>
      <c r="G3" t="s">
        <v>33</v>
      </c>
    </row>
    <row r="4" spans="1:9" x14ac:dyDescent="0.25">
      <c r="F4" s="24"/>
    </row>
    <row r="5" spans="1:9" x14ac:dyDescent="0.25">
      <c r="A5" t="s">
        <v>1</v>
      </c>
      <c r="F5" s="24" t="s">
        <v>1</v>
      </c>
    </row>
    <row r="6" spans="1:9" x14ac:dyDescent="0.25">
      <c r="B6" s="1" t="s">
        <v>3</v>
      </c>
      <c r="C6" s="1" t="s">
        <v>2</v>
      </c>
      <c r="F6" s="24"/>
      <c r="G6" s="1" t="s">
        <v>3</v>
      </c>
      <c r="H6" s="1" t="s">
        <v>2</v>
      </c>
    </row>
    <row r="7" spans="1:9" x14ac:dyDescent="0.25">
      <c r="B7" t="s">
        <v>4</v>
      </c>
      <c r="C7" s="16">
        <v>7750</v>
      </c>
      <c r="F7" s="24"/>
      <c r="G7" t="s">
        <v>73</v>
      </c>
      <c r="H7" s="9">
        <v>7080</v>
      </c>
    </row>
    <row r="8" spans="1:9" x14ac:dyDescent="0.25">
      <c r="C8" s="3"/>
      <c r="F8" s="24"/>
      <c r="G8" t="s">
        <v>19</v>
      </c>
      <c r="H8" s="9">
        <v>3565</v>
      </c>
    </row>
    <row r="9" spans="1:9" x14ac:dyDescent="0.25">
      <c r="C9" s="3"/>
      <c r="F9" s="24"/>
      <c r="G9" t="s">
        <v>74</v>
      </c>
      <c r="H9" s="9">
        <v>315</v>
      </c>
    </row>
    <row r="10" spans="1:9" x14ac:dyDescent="0.25">
      <c r="C10" s="3"/>
      <c r="F10" s="24"/>
      <c r="H10" s="17">
        <f>SUM(H7:H9)</f>
        <v>10960</v>
      </c>
    </row>
    <row r="11" spans="1:9" x14ac:dyDescent="0.25">
      <c r="C11" s="3"/>
      <c r="F11" s="24"/>
    </row>
    <row r="12" spans="1:9" x14ac:dyDescent="0.25">
      <c r="A12" t="s">
        <v>8</v>
      </c>
      <c r="C12" s="3"/>
      <c r="F12" s="24" t="s">
        <v>8</v>
      </c>
      <c r="H12" s="3"/>
    </row>
    <row r="13" spans="1:9" x14ac:dyDescent="0.25">
      <c r="B13" s="5" t="s">
        <v>9</v>
      </c>
      <c r="C13" s="6" t="s">
        <v>3</v>
      </c>
      <c r="D13" s="1" t="s">
        <v>2</v>
      </c>
      <c r="F13" s="24"/>
      <c r="G13" s="5" t="s">
        <v>9</v>
      </c>
      <c r="H13" s="6" t="s">
        <v>3</v>
      </c>
      <c r="I13" s="1" t="s">
        <v>2</v>
      </c>
    </row>
    <row r="14" spans="1:9" x14ac:dyDescent="0.25">
      <c r="B14" s="20" t="s">
        <v>55</v>
      </c>
      <c r="C14" s="21" t="s">
        <v>62</v>
      </c>
      <c r="D14" s="22">
        <v>200.25</v>
      </c>
      <c r="F14" s="24"/>
      <c r="G14" t="s">
        <v>75</v>
      </c>
      <c r="H14" t="s">
        <v>80</v>
      </c>
      <c r="I14" s="3">
        <v>2500</v>
      </c>
    </row>
    <row r="15" spans="1:9" x14ac:dyDescent="0.25">
      <c r="B15" s="20" t="s">
        <v>17</v>
      </c>
      <c r="C15" s="21" t="s">
        <v>63</v>
      </c>
      <c r="D15" s="22">
        <v>50</v>
      </c>
      <c r="F15" s="24"/>
      <c r="G15" t="s">
        <v>13</v>
      </c>
      <c r="H15" t="s">
        <v>81</v>
      </c>
      <c r="I15" s="3">
        <v>225</v>
      </c>
    </row>
    <row r="16" spans="1:9" x14ac:dyDescent="0.25">
      <c r="B16" s="20" t="s">
        <v>56</v>
      </c>
      <c r="C16" s="21" t="s">
        <v>64</v>
      </c>
      <c r="D16" s="22">
        <v>2252</v>
      </c>
      <c r="F16" s="24"/>
      <c r="G16" t="s">
        <v>75</v>
      </c>
      <c r="H16" t="s">
        <v>82</v>
      </c>
      <c r="I16" s="3">
        <v>1860</v>
      </c>
    </row>
    <row r="17" spans="2:9" x14ac:dyDescent="0.25">
      <c r="B17" s="20" t="s">
        <v>56</v>
      </c>
      <c r="C17" s="21" t="s">
        <v>65</v>
      </c>
      <c r="D17" s="22">
        <v>1753</v>
      </c>
      <c r="F17" s="24"/>
      <c r="G17" t="s">
        <v>75</v>
      </c>
      <c r="H17" t="s">
        <v>83</v>
      </c>
      <c r="I17" s="3">
        <v>880</v>
      </c>
    </row>
    <row r="18" spans="2:9" x14ac:dyDescent="0.25">
      <c r="B18" s="20" t="s">
        <v>14</v>
      </c>
      <c r="C18" s="21" t="s">
        <v>66</v>
      </c>
      <c r="D18" s="22">
        <v>50</v>
      </c>
      <c r="F18" s="24"/>
      <c r="G18" t="s">
        <v>76</v>
      </c>
      <c r="H18" t="s">
        <v>84</v>
      </c>
      <c r="I18" s="3">
        <v>1937.5</v>
      </c>
    </row>
    <row r="19" spans="2:9" x14ac:dyDescent="0.25">
      <c r="B19" s="20" t="s">
        <v>14</v>
      </c>
      <c r="C19" s="21" t="s">
        <v>67</v>
      </c>
      <c r="D19" s="22">
        <v>200</v>
      </c>
      <c r="F19" s="24"/>
      <c r="G19" t="s">
        <v>14</v>
      </c>
      <c r="H19" t="s">
        <v>85</v>
      </c>
      <c r="I19" s="3">
        <v>375</v>
      </c>
    </row>
    <row r="20" spans="2:9" x14ac:dyDescent="0.25">
      <c r="B20" s="20" t="s">
        <v>12</v>
      </c>
      <c r="C20" s="21" t="s">
        <v>68</v>
      </c>
      <c r="D20" s="22">
        <v>882.5</v>
      </c>
      <c r="F20" s="24"/>
      <c r="G20" t="s">
        <v>77</v>
      </c>
      <c r="H20" t="s">
        <v>86</v>
      </c>
      <c r="I20" s="3">
        <v>395</v>
      </c>
    </row>
    <row r="21" spans="2:9" x14ac:dyDescent="0.25">
      <c r="B21" s="20" t="s">
        <v>12</v>
      </c>
      <c r="C21" s="21" t="s">
        <v>68</v>
      </c>
      <c r="D21" s="22">
        <v>627.5</v>
      </c>
      <c r="F21" s="24"/>
      <c r="G21" t="s">
        <v>76</v>
      </c>
      <c r="H21" t="s">
        <v>87</v>
      </c>
      <c r="I21" s="3">
        <v>1437.5</v>
      </c>
    </row>
    <row r="22" spans="2:9" x14ac:dyDescent="0.25">
      <c r="B22" s="20" t="s">
        <v>57</v>
      </c>
      <c r="C22" s="21" t="s">
        <v>67</v>
      </c>
      <c r="D22" s="22">
        <v>300</v>
      </c>
      <c r="F22" s="24"/>
      <c r="G22" t="s">
        <v>78</v>
      </c>
      <c r="H22" t="s">
        <v>88</v>
      </c>
      <c r="I22" s="3">
        <v>61.9</v>
      </c>
    </row>
    <row r="23" spans="2:9" x14ac:dyDescent="0.25">
      <c r="B23" s="20" t="s">
        <v>58</v>
      </c>
      <c r="C23" s="21" t="s">
        <v>67</v>
      </c>
      <c r="D23" s="22">
        <v>50</v>
      </c>
      <c r="F23" s="24"/>
      <c r="G23" t="s">
        <v>60</v>
      </c>
      <c r="H23" t="s">
        <v>89</v>
      </c>
      <c r="I23" s="3">
        <v>105</v>
      </c>
    </row>
    <row r="24" spans="2:9" x14ac:dyDescent="0.25">
      <c r="B24" s="20" t="s">
        <v>13</v>
      </c>
      <c r="C24" s="21" t="s">
        <v>69</v>
      </c>
      <c r="D24" s="22">
        <v>83.15</v>
      </c>
      <c r="F24" s="24"/>
      <c r="G24" t="s">
        <v>79</v>
      </c>
      <c r="H24" t="s">
        <v>28</v>
      </c>
      <c r="I24" s="3">
        <v>355.42</v>
      </c>
    </row>
    <row r="25" spans="2:9" x14ac:dyDescent="0.25">
      <c r="B25" s="20" t="s">
        <v>59</v>
      </c>
      <c r="C25" s="21" t="s">
        <v>70</v>
      </c>
      <c r="D25" s="22">
        <v>125</v>
      </c>
      <c r="F25" s="24"/>
      <c r="G25" t="s">
        <v>43</v>
      </c>
      <c r="H25" t="s">
        <v>41</v>
      </c>
      <c r="I25" s="3">
        <v>50</v>
      </c>
    </row>
    <row r="26" spans="2:9" x14ac:dyDescent="0.25">
      <c r="B26" s="20" t="s">
        <v>60</v>
      </c>
      <c r="C26" s="21" t="s">
        <v>71</v>
      </c>
      <c r="D26" s="22">
        <v>69.67</v>
      </c>
      <c r="F26" s="24"/>
      <c r="I26" s="3">
        <f>SUM(I14:I25)</f>
        <v>10182.32</v>
      </c>
    </row>
    <row r="27" spans="2:9" x14ac:dyDescent="0.25">
      <c r="B27" s="20" t="s">
        <v>61</v>
      </c>
      <c r="C27" s="21" t="s">
        <v>72</v>
      </c>
      <c r="D27" s="22">
        <v>30</v>
      </c>
      <c r="F27" s="24"/>
    </row>
    <row r="28" spans="2:9" x14ac:dyDescent="0.25">
      <c r="B28" s="18"/>
      <c r="C28" s="18"/>
      <c r="D28" s="19">
        <f>SUM(D14:D27)</f>
        <v>6673.07</v>
      </c>
      <c r="F28" s="24"/>
    </row>
    <row r="29" spans="2:9" x14ac:dyDescent="0.25">
      <c r="B29" s="18"/>
      <c r="C29" s="18"/>
      <c r="D29" s="18"/>
      <c r="F29" s="24"/>
      <c r="H29" s="3">
        <v>10960</v>
      </c>
      <c r="I29" t="s">
        <v>1</v>
      </c>
    </row>
    <row r="30" spans="2:9" x14ac:dyDescent="0.25">
      <c r="B30" s="18"/>
      <c r="C30" s="21" t="s">
        <v>1</v>
      </c>
      <c r="D30" s="22">
        <v>7750</v>
      </c>
      <c r="F30" s="24"/>
      <c r="H30" s="3">
        <v>10182.32</v>
      </c>
      <c r="I30" t="s">
        <v>8</v>
      </c>
    </row>
    <row r="31" spans="2:9" x14ac:dyDescent="0.25">
      <c r="B31" s="18"/>
      <c r="C31" s="21" t="s">
        <v>8</v>
      </c>
      <c r="D31" s="23">
        <v>6673.07</v>
      </c>
      <c r="F31" s="24"/>
      <c r="H31" s="3">
        <f>SUM(H29-H30)</f>
        <v>777.68000000000029</v>
      </c>
      <c r="I31" t="s">
        <v>95</v>
      </c>
    </row>
    <row r="32" spans="2:9" x14ac:dyDescent="0.25">
      <c r="B32" s="18"/>
      <c r="C32" s="21" t="s">
        <v>54</v>
      </c>
      <c r="D32" s="19">
        <f>SUM(D30-D31)</f>
        <v>1076.9300000000003</v>
      </c>
      <c r="F32" s="24"/>
      <c r="H32" s="7">
        <v>4931.3999999999996</v>
      </c>
      <c r="I32" t="s">
        <v>96</v>
      </c>
    </row>
    <row r="33" spans="6:9" x14ac:dyDescent="0.25">
      <c r="F33" s="24"/>
      <c r="H33" s="4">
        <f>SUM(H31:H32)</f>
        <v>5709.08</v>
      </c>
      <c r="I33" t="s">
        <v>97</v>
      </c>
    </row>
    <row r="34" spans="6:9" x14ac:dyDescent="0.25">
      <c r="F34" s="24"/>
    </row>
    <row r="35" spans="6:9" x14ac:dyDescent="0.25">
      <c r="F35" s="24"/>
    </row>
    <row r="36" spans="6:9" x14ac:dyDescent="0.25">
      <c r="F36" s="24"/>
    </row>
    <row r="37" spans="6:9" x14ac:dyDescent="0.25">
      <c r="F37" s="24"/>
    </row>
    <row r="38" spans="6:9" x14ac:dyDescent="0.25">
      <c r="F38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Fundraisers 2018</vt:lpstr>
      <vt:lpstr>Fundraisers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dcterms:created xsi:type="dcterms:W3CDTF">2020-03-31T02:07:49Z</dcterms:created>
  <dcterms:modified xsi:type="dcterms:W3CDTF">2020-04-01T02:13:59Z</dcterms:modified>
</cp:coreProperties>
</file>